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ocuments\MSU\MiTracking\Deliverables-20190620T175936Z-001\Deliverables\"/>
    </mc:Choice>
  </mc:AlternateContent>
  <xr:revisionPtr revIDLastSave="0" documentId="13_ncr:1_{E13FC72E-E100-4722-A1A8-BABA8EF384BF}" xr6:coauthVersionLast="44" xr6:coauthVersionMax="44" xr10:uidLastSave="{00000000-0000-0000-0000-000000000000}"/>
  <bookViews>
    <workbookView xWindow="-120" yWindow="-120" windowWidth="29040" windowHeight="15840" xr2:uid="{FCE4D5D1-E447-4AB0-851F-72D2719FB7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" i="1" l="1"/>
  <c r="Y11" i="1"/>
  <c r="Y10" i="1"/>
  <c r="Y9" i="1"/>
  <c r="Y8" i="1"/>
  <c r="Y7" i="1"/>
  <c r="Y6" i="1"/>
  <c r="Y5" i="1"/>
  <c r="Y4" i="1"/>
  <c r="Y3" i="1"/>
  <c r="Y2" i="1"/>
  <c r="X12" i="1"/>
  <c r="X11" i="1"/>
  <c r="X10" i="1"/>
  <c r="X9" i="1"/>
  <c r="X8" i="1"/>
  <c r="X7" i="1"/>
  <c r="X6" i="1"/>
  <c r="X5" i="1"/>
  <c r="X4" i="1"/>
  <c r="X3" i="1"/>
  <c r="X2" i="1"/>
  <c r="W4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2" i="1"/>
  <c r="V11" i="1" l="1"/>
  <c r="U10" i="1"/>
  <c r="V5" i="1"/>
  <c r="W5" i="1"/>
  <c r="U5" i="1"/>
  <c r="U3" i="1"/>
  <c r="V3" i="1"/>
  <c r="W3" i="1"/>
  <c r="U4" i="1"/>
  <c r="V4" i="1"/>
  <c r="U6" i="1"/>
  <c r="V6" i="1"/>
  <c r="W6" i="1"/>
  <c r="U7" i="1"/>
  <c r="V7" i="1"/>
  <c r="W7" i="1"/>
  <c r="U9" i="1"/>
  <c r="V9" i="1"/>
  <c r="W9" i="1"/>
  <c r="U8" i="1"/>
  <c r="V8" i="1"/>
  <c r="W8" i="1"/>
  <c r="V10" i="1"/>
  <c r="W10" i="1"/>
  <c r="U11" i="1"/>
  <c r="W11" i="1"/>
  <c r="U12" i="1"/>
  <c r="V12" i="1"/>
  <c r="W12" i="1"/>
  <c r="U2" i="1"/>
  <c r="V2" i="1"/>
  <c r="W2" i="1"/>
  <c r="P35" i="1"/>
  <c r="P27" i="1" l="1"/>
  <c r="P29" i="1"/>
  <c r="P28" i="1"/>
  <c r="P17" i="1"/>
  <c r="P7" i="1"/>
  <c r="P31" i="1"/>
  <c r="P32" i="1"/>
  <c r="P33" i="1"/>
  <c r="P34" i="1"/>
  <c r="P26" i="1"/>
  <c r="P30" i="1"/>
  <c r="P2" i="1"/>
  <c r="P25" i="1"/>
  <c r="P24" i="1"/>
  <c r="P23" i="1"/>
  <c r="P21" i="1"/>
  <c r="P20" i="1"/>
  <c r="P19" i="1"/>
  <c r="P18" i="1"/>
  <c r="P16" i="1"/>
  <c r="P15" i="1"/>
  <c r="P14" i="1"/>
  <c r="P11" i="1"/>
  <c r="P10" i="1"/>
  <c r="P12" i="1"/>
  <c r="P13" i="1"/>
  <c r="P5" i="1"/>
  <c r="P4" i="1"/>
  <c r="P9" i="1"/>
  <c r="P8" i="1"/>
  <c r="P22" i="1"/>
  <c r="P6" i="1"/>
  <c r="P3" i="1"/>
</calcChain>
</file>

<file path=xl/sharedStrings.xml><?xml version="1.0" encoding="utf-8"?>
<sst xmlns="http://schemas.openxmlformats.org/spreadsheetml/2006/main" count="48" uniqueCount="41">
  <si>
    <t>Code</t>
  </si>
  <si>
    <t>2014 FTE</t>
  </si>
  <si>
    <t>2015 FTE</t>
  </si>
  <si>
    <t>2016 FTE</t>
  </si>
  <si>
    <t>Sum</t>
  </si>
  <si>
    <t>2014 EE</t>
  </si>
  <si>
    <t>2015 EE</t>
  </si>
  <si>
    <t>2016 EE</t>
  </si>
  <si>
    <t>Ratio</t>
  </si>
  <si>
    <t>health</t>
  </si>
  <si>
    <t>manufact</t>
  </si>
  <si>
    <t>mining</t>
  </si>
  <si>
    <t>oil</t>
  </si>
  <si>
    <t>services</t>
  </si>
  <si>
    <t>transport</t>
  </si>
  <si>
    <t>wholesale</t>
  </si>
  <si>
    <t>codes</t>
  </si>
  <si>
    <t>statewide</t>
  </si>
  <si>
    <t>used</t>
  </si>
  <si>
    <t>621M</t>
  </si>
  <si>
    <t>8129</t>
  </si>
  <si>
    <t>N/A</t>
  </si>
  <si>
    <t>213</t>
  </si>
  <si>
    <t>combined</t>
  </si>
  <si>
    <t>MiTracking Company Type Code</t>
  </si>
  <si>
    <t>02</t>
  </si>
  <si>
    <t>01</t>
  </si>
  <si>
    <t>06</t>
  </si>
  <si>
    <t>03</t>
  </si>
  <si>
    <t>04</t>
  </si>
  <si>
    <t>05</t>
  </si>
  <si>
    <t>07</t>
  </si>
  <si>
    <t>08</t>
  </si>
  <si>
    <t>09</t>
  </si>
  <si>
    <t>10</t>
  </si>
  <si>
    <t>11</t>
  </si>
  <si>
    <t>agriculture</t>
  </si>
  <si>
    <t>construction</t>
  </si>
  <si>
    <t>public safety</t>
  </si>
  <si>
    <t>2017 EE</t>
  </si>
  <si>
    <t>2017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</si>
</sst>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3975-03BA-4D9F-9E4B-73DD0B4C6E1B}">
  <dimension ref="A1:AK35"/>
  <sheetViews>
    <sheetView tabSelected="1" workbookViewId="0">
      <selection activeCell="Y2" sqref="Y2"/>
    </sheetView>
  </sheetViews>
  <sheetFormatPr defaultRowHeight="15" x14ac:dyDescent="0.25"/>
  <cols>
    <col min="1" max="1" width="10.5703125" style="2" bestFit="1" customWidth="1"/>
    <col min="2" max="2" width="10.5703125" style="2" customWidth="1"/>
    <col min="19" max="19" width="12.28515625" bestFit="1" customWidth="1"/>
    <col min="20" max="20" width="29.7109375" style="3" bestFit="1" customWidth="1"/>
    <col min="25" max="25" width="9.5703125" customWidth="1"/>
  </cols>
  <sheetData>
    <row r="1" spans="1:37" x14ac:dyDescent="0.25">
      <c r="A1" s="2" t="s">
        <v>0</v>
      </c>
      <c r="B1" s="2" t="s">
        <v>18</v>
      </c>
      <c r="D1" t="s">
        <v>1</v>
      </c>
      <c r="E1" t="s">
        <v>2</v>
      </c>
      <c r="F1" t="s">
        <v>3</v>
      </c>
      <c r="G1" t="s">
        <v>40</v>
      </c>
      <c r="H1" t="s">
        <v>4</v>
      </c>
      <c r="J1" t="s">
        <v>5</v>
      </c>
      <c r="K1" t="s">
        <v>6</v>
      </c>
      <c r="L1" t="s">
        <v>7</v>
      </c>
      <c r="M1" t="s">
        <v>39</v>
      </c>
      <c r="N1" t="s">
        <v>4</v>
      </c>
      <c r="P1" t="s">
        <v>8</v>
      </c>
      <c r="T1" s="3" t="s">
        <v>24</v>
      </c>
      <c r="U1">
        <v>2014</v>
      </c>
      <c r="V1">
        <v>2015</v>
      </c>
      <c r="W1">
        <v>2016</v>
      </c>
      <c r="X1">
        <v>2017</v>
      </c>
      <c r="Y1" t="s">
        <v>23</v>
      </c>
      <c r="AA1" t="s">
        <v>16</v>
      </c>
    </row>
    <row r="2" spans="1:37" x14ac:dyDescent="0.25">
      <c r="A2" s="3" t="s">
        <v>17</v>
      </c>
      <c r="B2" s="3"/>
      <c r="D2">
        <v>3452837</v>
      </c>
      <c r="E2">
        <v>3528465</v>
      </c>
      <c r="F2">
        <v>3626717</v>
      </c>
      <c r="G2" s="4">
        <v>4038897</v>
      </c>
      <c r="H2">
        <f>SUM(D2:G2)</f>
        <v>14646916</v>
      </c>
      <c r="J2">
        <v>3592613</v>
      </c>
      <c r="K2">
        <v>3668079</v>
      </c>
      <c r="L2">
        <v>3745221</v>
      </c>
      <c r="M2" s="4">
        <v>4177725</v>
      </c>
      <c r="N2">
        <f>SUM(J2:M2)</f>
        <v>15183638</v>
      </c>
      <c r="P2">
        <f t="shared" ref="P2:P35" si="0">H2/N2</f>
        <v>0.96465129108056979</v>
      </c>
      <c r="S2" t="s">
        <v>17</v>
      </c>
      <c r="T2" s="3" t="s">
        <v>26</v>
      </c>
      <c r="U2" s="1">
        <f t="shared" ref="U2:Y12" si="1">D2/J2</f>
        <v>0.96109349935548305</v>
      </c>
      <c r="V2" s="1">
        <f t="shared" si="1"/>
        <v>0.96193811529141005</v>
      </c>
      <c r="W2" s="1">
        <f t="shared" si="1"/>
        <v>0.96835860954533792</v>
      </c>
      <c r="X2" s="1">
        <f t="shared" si="1"/>
        <v>0.96676947381649103</v>
      </c>
      <c r="Y2" s="1">
        <f t="shared" si="1"/>
        <v>0.96465129108056979</v>
      </c>
      <c r="AA2" t="s">
        <v>17</v>
      </c>
    </row>
    <row r="3" spans="1:37" x14ac:dyDescent="0.25">
      <c r="A3" s="3">
        <v>11</v>
      </c>
      <c r="B3" s="3">
        <v>11</v>
      </c>
      <c r="D3">
        <v>28912</v>
      </c>
      <c r="E3">
        <v>30472</v>
      </c>
      <c r="F3">
        <v>36732</v>
      </c>
      <c r="G3" s="4">
        <v>29436</v>
      </c>
      <c r="H3">
        <f t="shared" ref="H3:H35" si="2">SUM(D3:G3)</f>
        <v>125552</v>
      </c>
      <c r="J3">
        <v>27711</v>
      </c>
      <c r="K3">
        <v>28851</v>
      </c>
      <c r="L3">
        <v>34804</v>
      </c>
      <c r="M3" s="4">
        <v>27888</v>
      </c>
      <c r="N3">
        <f t="shared" ref="N3:N35" si="3">SUM(J3:M3)</f>
        <v>119254</v>
      </c>
      <c r="P3">
        <f t="shared" si="0"/>
        <v>1.0528116457309609</v>
      </c>
      <c r="S3" t="s">
        <v>36</v>
      </c>
      <c r="T3" s="3" t="s">
        <v>25</v>
      </c>
      <c r="U3" s="1">
        <f t="shared" si="1"/>
        <v>1.0433401898163184</v>
      </c>
      <c r="V3" s="1">
        <f t="shared" si="1"/>
        <v>1.0561852275484385</v>
      </c>
      <c r="W3" s="1">
        <f t="shared" si="1"/>
        <v>1.0553959315021262</v>
      </c>
      <c r="X3" s="1">
        <f t="shared" si="1"/>
        <v>1.0555077452667814</v>
      </c>
      <c r="Y3" s="1">
        <f t="shared" si="1"/>
        <v>1.0528116457309609</v>
      </c>
      <c r="AA3">
        <v>11</v>
      </c>
    </row>
    <row r="4" spans="1:37" x14ac:dyDescent="0.25">
      <c r="A4" s="3">
        <v>21</v>
      </c>
      <c r="B4" s="3">
        <v>21</v>
      </c>
      <c r="D4">
        <v>8244</v>
      </c>
      <c r="E4">
        <v>8191</v>
      </c>
      <c r="F4">
        <v>6799</v>
      </c>
      <c r="G4" s="4">
        <v>6294</v>
      </c>
      <c r="H4">
        <f t="shared" si="2"/>
        <v>29528</v>
      </c>
      <c r="J4">
        <v>6873</v>
      </c>
      <c r="K4">
        <v>7039</v>
      </c>
      <c r="L4">
        <v>5651</v>
      </c>
      <c r="M4" s="4">
        <v>5597</v>
      </c>
      <c r="N4">
        <f t="shared" si="3"/>
        <v>25160</v>
      </c>
      <c r="P4">
        <f t="shared" si="0"/>
        <v>1.1736089030206678</v>
      </c>
      <c r="S4" t="s">
        <v>37</v>
      </c>
      <c r="T4" s="3" t="s">
        <v>28</v>
      </c>
      <c r="U4" s="1">
        <f>D6/J6</f>
        <v>1.0514425953119051</v>
      </c>
      <c r="V4" s="1">
        <f>E6/K6</f>
        <v>1.0544260084837924</v>
      </c>
      <c r="W4" s="1">
        <f>F6/L6</f>
        <v>1.0770779729276205</v>
      </c>
      <c r="X4" s="1">
        <f>G6/M6</f>
        <v>1.0498991213080053</v>
      </c>
      <c r="Y4" s="1">
        <f>H6/N6</f>
        <v>1.058113802782052</v>
      </c>
      <c r="AA4">
        <v>23</v>
      </c>
    </row>
    <row r="5" spans="1:37" x14ac:dyDescent="0.25">
      <c r="A5" s="3">
        <v>22</v>
      </c>
      <c r="B5" s="3">
        <v>22</v>
      </c>
      <c r="D5">
        <v>26601</v>
      </c>
      <c r="E5">
        <v>33116</v>
      </c>
      <c r="F5">
        <v>34231</v>
      </c>
      <c r="G5" s="4">
        <v>38634</v>
      </c>
      <c r="H5">
        <f t="shared" si="2"/>
        <v>132582</v>
      </c>
      <c r="J5">
        <v>24455</v>
      </c>
      <c r="K5">
        <v>29603</v>
      </c>
      <c r="L5">
        <v>30987</v>
      </c>
      <c r="M5" s="4">
        <v>35463</v>
      </c>
      <c r="N5">
        <f t="shared" si="3"/>
        <v>120508</v>
      </c>
      <c r="P5">
        <f t="shared" si="0"/>
        <v>1.1001925183390315</v>
      </c>
      <c r="S5" t="s">
        <v>38</v>
      </c>
      <c r="T5" s="3" t="s">
        <v>29</v>
      </c>
      <c r="U5" s="1">
        <f>(D29+D31+D32+D33)/(J29+J31+J32+J33)</f>
        <v>0.99168952048533199</v>
      </c>
      <c r="V5" s="1">
        <f>(E29+E31+E32+E33)/(K29+K31+K32+K33)</f>
        <v>1.0078912942566569</v>
      </c>
      <c r="W5" s="1">
        <f>(F29+F31+F32+F33)/(L29+L31+L32+L33)</f>
        <v>1.007960722426793</v>
      </c>
      <c r="X5" s="1" t="e">
        <f>(G29+G31+G32+G33)/(M29+M31+M32+M33)</f>
        <v>#DIV/0!</v>
      </c>
      <c r="Y5" s="1">
        <f>(H29+H31+H32+H33)/(N29+N31+N32+N33)</f>
        <v>1.0028055271506857</v>
      </c>
      <c r="AA5">
        <v>92212</v>
      </c>
      <c r="AB5">
        <v>92214</v>
      </c>
      <c r="AC5">
        <v>92216</v>
      </c>
      <c r="AD5">
        <v>62191</v>
      </c>
    </row>
    <row r="6" spans="1:37" x14ac:dyDescent="0.25">
      <c r="A6" s="3">
        <v>23</v>
      </c>
      <c r="B6" s="3">
        <v>23</v>
      </c>
      <c r="D6">
        <v>154663</v>
      </c>
      <c r="E6">
        <v>165799</v>
      </c>
      <c r="F6">
        <v>173304</v>
      </c>
      <c r="G6" s="4">
        <v>190458</v>
      </c>
      <c r="H6">
        <f t="shared" si="2"/>
        <v>684224</v>
      </c>
      <c r="J6">
        <v>147096</v>
      </c>
      <c r="K6">
        <v>157241</v>
      </c>
      <c r="L6">
        <v>160902</v>
      </c>
      <c r="M6" s="4">
        <v>181406</v>
      </c>
      <c r="N6">
        <f t="shared" si="3"/>
        <v>646645</v>
      </c>
      <c r="P6">
        <f t="shared" si="0"/>
        <v>1.058113802782052</v>
      </c>
      <c r="S6" t="s">
        <v>9</v>
      </c>
      <c r="T6" s="3" t="s">
        <v>30</v>
      </c>
      <c r="U6" s="1">
        <f>(D22+D28+D30)/(J22+J28+J30)</f>
        <v>0.91087469574923008</v>
      </c>
      <c r="V6" s="1">
        <f>(E22+E28+E30)/(K22+K28+K30)</f>
        <v>0.92097483204619535</v>
      </c>
      <c r="W6" s="1">
        <f>(F22+F28+F30)/(L22+L28+L30)</f>
        <v>0.91684686705905005</v>
      </c>
      <c r="X6" s="1">
        <f>(G22+G28+G30)/(M22+M28+M30)</f>
        <v>0.97740394922634488</v>
      </c>
      <c r="Y6" s="1">
        <f>(H22+H28+H30)/(N22+N28+N30)</f>
        <v>0.92414612391995299</v>
      </c>
      <c r="AA6">
        <v>62</v>
      </c>
      <c r="AB6">
        <v>54194</v>
      </c>
      <c r="AC6">
        <v>81291</v>
      </c>
    </row>
    <row r="7" spans="1:37" x14ac:dyDescent="0.25">
      <c r="A7" s="3">
        <v>31</v>
      </c>
      <c r="B7" s="3">
        <v>31</v>
      </c>
      <c r="D7">
        <v>54423</v>
      </c>
      <c r="E7">
        <v>51494</v>
      </c>
      <c r="F7">
        <v>55097</v>
      </c>
      <c r="G7" s="4">
        <v>55361</v>
      </c>
      <c r="H7">
        <f t="shared" si="2"/>
        <v>216375</v>
      </c>
      <c r="J7">
        <v>53745</v>
      </c>
      <c r="K7">
        <v>50591</v>
      </c>
      <c r="L7">
        <v>52922</v>
      </c>
      <c r="M7" s="4">
        <v>51271</v>
      </c>
      <c r="N7">
        <f t="shared" si="3"/>
        <v>208529</v>
      </c>
      <c r="P7">
        <f t="shared" si="0"/>
        <v>1.0376254621659338</v>
      </c>
      <c r="S7" t="s">
        <v>10</v>
      </c>
      <c r="T7" s="3" t="s">
        <v>27</v>
      </c>
      <c r="U7" s="1">
        <f>(D7+D8+D9)/(J7+J8+J9)</f>
        <v>1.0946695206927737</v>
      </c>
      <c r="V7" s="1">
        <f>(E7+E8+E9)/(K7+K8+K9)</f>
        <v>1.0967659976990258</v>
      </c>
      <c r="W7" s="1">
        <f>(F7+F8+F9)/(L7+L8+L9)</f>
        <v>1.0955895668857771</v>
      </c>
      <c r="X7" s="1">
        <f>(G7+G8+G9)/(M7+M8+M9)</f>
        <v>1.0879113433991483</v>
      </c>
      <c r="Y7" s="1">
        <f>(H7+H8+H9)/(N7+N8+N9)</f>
        <v>1.0936552812903915</v>
      </c>
      <c r="AA7">
        <v>31</v>
      </c>
      <c r="AB7">
        <v>32</v>
      </c>
      <c r="AC7">
        <v>33</v>
      </c>
    </row>
    <row r="8" spans="1:37" x14ac:dyDescent="0.25">
      <c r="A8" s="3">
        <v>32</v>
      </c>
      <c r="B8" s="3">
        <v>32</v>
      </c>
      <c r="D8">
        <v>147839</v>
      </c>
      <c r="E8">
        <v>152289</v>
      </c>
      <c r="F8">
        <v>154062</v>
      </c>
      <c r="G8" s="4">
        <v>154038</v>
      </c>
      <c r="H8">
        <f t="shared" si="2"/>
        <v>608228</v>
      </c>
      <c r="J8">
        <v>137010</v>
      </c>
      <c r="K8">
        <v>140738</v>
      </c>
      <c r="L8">
        <v>142882</v>
      </c>
      <c r="M8" s="4">
        <v>145960</v>
      </c>
      <c r="N8">
        <f t="shared" si="3"/>
        <v>566590</v>
      </c>
      <c r="P8">
        <f t="shared" si="0"/>
        <v>1.0734887661271819</v>
      </c>
      <c r="S8" t="s">
        <v>12</v>
      </c>
      <c r="T8" s="3" t="s">
        <v>31</v>
      </c>
      <c r="U8" s="1">
        <f>(D27+D34+D35)/(J27+J34+J35)</f>
        <v>1.2272483940042827</v>
      </c>
      <c r="V8" s="1">
        <f>(E27+E34+E35)/(K27+K34+K35)</f>
        <v>1.1696865817825661</v>
      </c>
      <c r="W8" s="1">
        <f>(F27+F34+F35)/(L27+L34+L35)</f>
        <v>1.3076545632973504</v>
      </c>
      <c r="X8" s="1">
        <f>(G27+G34+G35)/(M27+M34+M35)</f>
        <v>0.90276402214134244</v>
      </c>
      <c r="Y8" s="1">
        <f>(H27+H34+H35)/(N27+N34+N35)</f>
        <v>0.92069343086615796</v>
      </c>
      <c r="AA8">
        <v>211</v>
      </c>
      <c r="AB8">
        <v>213111</v>
      </c>
      <c r="AC8">
        <v>213112</v>
      </c>
      <c r="AD8">
        <v>62191</v>
      </c>
    </row>
    <row r="9" spans="1:37" x14ac:dyDescent="0.25">
      <c r="A9" s="3">
        <v>33</v>
      </c>
      <c r="B9" s="3">
        <v>33</v>
      </c>
      <c r="D9">
        <v>638997</v>
      </c>
      <c r="E9">
        <v>637986</v>
      </c>
      <c r="F9">
        <v>686205</v>
      </c>
      <c r="G9" s="4">
        <v>689825</v>
      </c>
      <c r="H9">
        <f t="shared" si="2"/>
        <v>2653013</v>
      </c>
      <c r="J9">
        <v>577750</v>
      </c>
      <c r="K9">
        <v>576172</v>
      </c>
      <c r="L9">
        <v>621440</v>
      </c>
      <c r="M9" s="4">
        <v>629329</v>
      </c>
      <c r="N9">
        <f t="shared" si="3"/>
        <v>2404691</v>
      </c>
      <c r="P9">
        <f t="shared" si="0"/>
        <v>1.1032656586646683</v>
      </c>
      <c r="S9" t="s">
        <v>11</v>
      </c>
      <c r="T9" s="3" t="s">
        <v>32</v>
      </c>
      <c r="U9" s="1">
        <f>D4/J4</f>
        <v>1.1994762112614579</v>
      </c>
      <c r="V9" s="1">
        <f>E4/K4</f>
        <v>1.163659610740162</v>
      </c>
      <c r="W9" s="1">
        <f>F4/L4</f>
        <v>1.2031498849761104</v>
      </c>
      <c r="X9" s="1">
        <f>G4/M4</f>
        <v>1.1245309987493299</v>
      </c>
      <c r="Y9" s="1">
        <f>H4/N4</f>
        <v>1.1736089030206678</v>
      </c>
      <c r="AA9">
        <v>21</v>
      </c>
    </row>
    <row r="10" spans="1:37" x14ac:dyDescent="0.25">
      <c r="A10" s="3">
        <v>42</v>
      </c>
      <c r="B10" s="3">
        <v>42</v>
      </c>
      <c r="D10">
        <v>102368</v>
      </c>
      <c r="E10">
        <v>103133</v>
      </c>
      <c r="F10">
        <v>104150</v>
      </c>
      <c r="G10" s="4">
        <v>22463</v>
      </c>
      <c r="H10">
        <f t="shared" si="2"/>
        <v>332114</v>
      </c>
      <c r="J10">
        <v>97248</v>
      </c>
      <c r="K10">
        <v>97861</v>
      </c>
      <c r="L10">
        <v>100080</v>
      </c>
      <c r="M10" s="4">
        <v>22085</v>
      </c>
      <c r="N10">
        <f t="shared" si="3"/>
        <v>317274</v>
      </c>
      <c r="P10">
        <f t="shared" si="0"/>
        <v>1.0467734513385907</v>
      </c>
      <c r="S10" t="s">
        <v>13</v>
      </c>
      <c r="T10" s="3" t="s">
        <v>33</v>
      </c>
      <c r="U10" s="1">
        <f>(D15+D16+D17+D18+D19+D20+D21+D23+D24+D25+D26)/(J15+J16+J17+J18+J19+J20+J21+J23+J24+J25+J26)</f>
        <v>0.90283088994578897</v>
      </c>
      <c r="V10" s="1">
        <f>(E15+E16+E17+E18+E19+E20+E21+E23+E24+E25+E26)/(K15+K16+K17+K18+K19+K20+K21+K23+K24+K25+K26)</f>
        <v>0.90078926638823453</v>
      </c>
      <c r="W10" s="1">
        <f>(F15+F16+F17+F18+F19+F20+F21+F23+F24+F25+F26)/(L15+L16+L17+L18+L19+L20+L21+L23+L24+L25+L26)</f>
        <v>0.90922952397619883</v>
      </c>
      <c r="X10" s="1">
        <f>(G15+G16+G17+G18+G19+G20+G21+G23+G24+G25+G26)/(M15+M16+M17+M18+M19+M20+M21+M23+M24+M25+M26)</f>
        <v>0.91722317184595303</v>
      </c>
      <c r="Y10" s="1">
        <f>(H15+H16+H17+H18+H19+H20+H21+H23+H24+H25+H26)/(N15+N16+N17+N18+N19+N20+N21+N23+N24+N25+N26)</f>
        <v>0.9085428853911659</v>
      </c>
      <c r="AA10">
        <v>51</v>
      </c>
      <c r="AB10">
        <v>52</v>
      </c>
      <c r="AC10">
        <v>53</v>
      </c>
      <c r="AD10">
        <v>54</v>
      </c>
      <c r="AE10">
        <v>55</v>
      </c>
      <c r="AF10">
        <v>56</v>
      </c>
      <c r="AG10">
        <v>61</v>
      </c>
      <c r="AH10">
        <v>71</v>
      </c>
      <c r="AI10">
        <v>72</v>
      </c>
      <c r="AJ10">
        <v>81</v>
      </c>
      <c r="AK10">
        <v>92</v>
      </c>
    </row>
    <row r="11" spans="1:37" x14ac:dyDescent="0.25">
      <c r="A11" s="3">
        <v>44</v>
      </c>
      <c r="B11" s="3">
        <v>44</v>
      </c>
      <c r="D11">
        <v>270198</v>
      </c>
      <c r="E11">
        <v>269094</v>
      </c>
      <c r="F11">
        <v>272445</v>
      </c>
      <c r="G11" s="4">
        <v>108540</v>
      </c>
      <c r="H11">
        <f t="shared" si="2"/>
        <v>920277</v>
      </c>
      <c r="J11">
        <v>304769</v>
      </c>
      <c r="K11">
        <v>299992</v>
      </c>
      <c r="L11">
        <v>304358</v>
      </c>
      <c r="M11" s="4">
        <v>102771</v>
      </c>
      <c r="N11">
        <f t="shared" si="3"/>
        <v>1011890</v>
      </c>
      <c r="P11">
        <f t="shared" si="0"/>
        <v>0.90946347923193227</v>
      </c>
      <c r="S11" t="s">
        <v>14</v>
      </c>
      <c r="T11" s="3" t="s">
        <v>34</v>
      </c>
      <c r="U11" s="1">
        <f>(D13+D14+D5)/(J13+J14+J5)</f>
        <v>1.1016904799288219</v>
      </c>
      <c r="V11" s="1">
        <f>(E13+E14+E5)/(K13+K14+K5)</f>
        <v>1.1132107192091725</v>
      </c>
      <c r="W11" s="1">
        <f>(F13+F14+F5)/(L13+L14+L5)</f>
        <v>1.1005861509421466</v>
      </c>
      <c r="X11" s="1">
        <f>(G13+G14+G5)/(M13+M14+M5)</f>
        <v>0.95199841035539912</v>
      </c>
      <c r="Y11" s="1">
        <f>(H13+H14+H5)/(N13+N14+N5)</f>
        <v>1.0448716066677572</v>
      </c>
      <c r="AA11">
        <v>48</v>
      </c>
      <c r="AB11">
        <v>49</v>
      </c>
      <c r="AC11">
        <v>22</v>
      </c>
    </row>
    <row r="12" spans="1:37" x14ac:dyDescent="0.25">
      <c r="A12" s="3">
        <v>45</v>
      </c>
      <c r="B12" s="3">
        <v>45</v>
      </c>
      <c r="D12">
        <v>127555</v>
      </c>
      <c r="E12">
        <v>134862</v>
      </c>
      <c r="F12">
        <v>131595</v>
      </c>
      <c r="G12" s="4">
        <v>275141</v>
      </c>
      <c r="H12">
        <f t="shared" si="2"/>
        <v>669153</v>
      </c>
      <c r="J12">
        <v>153645</v>
      </c>
      <c r="K12">
        <v>169570</v>
      </c>
      <c r="L12">
        <v>157532</v>
      </c>
      <c r="M12" s="4">
        <v>303634</v>
      </c>
      <c r="N12">
        <f t="shared" si="3"/>
        <v>784381</v>
      </c>
      <c r="P12">
        <f t="shared" si="0"/>
        <v>0.85309690061334986</v>
      </c>
      <c r="S12" t="s">
        <v>15</v>
      </c>
      <c r="T12" s="3" t="s">
        <v>35</v>
      </c>
      <c r="U12" s="1">
        <f>(D10+D11+D12)/(J10+J11+J12)</f>
        <v>0.90004535131068886</v>
      </c>
      <c r="V12" s="1">
        <f>(E10+E11+E12)/(K10+K11+K12)</f>
        <v>0.89367015436455699</v>
      </c>
      <c r="W12" s="1">
        <f>(F10+F11+F12)/(L10+L11+L12)</f>
        <v>0.90430094133138783</v>
      </c>
      <c r="X12" s="1">
        <f>(G10+G11+G12)/(M10+M11+M12)</f>
        <v>0.94784942472403089</v>
      </c>
      <c r="Y12" s="1">
        <f>(H10+H11+H12)/(N10+N11+N12)</f>
        <v>0.90915689043762971</v>
      </c>
      <c r="AA12">
        <v>42</v>
      </c>
      <c r="AB12">
        <v>44</v>
      </c>
      <c r="AC12">
        <v>45</v>
      </c>
    </row>
    <row r="13" spans="1:37" x14ac:dyDescent="0.25">
      <c r="A13" s="3">
        <v>48</v>
      </c>
      <c r="B13" s="3">
        <v>48</v>
      </c>
      <c r="D13">
        <v>102312</v>
      </c>
      <c r="E13">
        <v>107510</v>
      </c>
      <c r="F13">
        <v>102563</v>
      </c>
      <c r="G13" s="4">
        <v>125869</v>
      </c>
      <c r="H13">
        <f t="shared" si="2"/>
        <v>438254</v>
      </c>
      <c r="J13">
        <v>89689</v>
      </c>
      <c r="K13">
        <v>95196</v>
      </c>
      <c r="L13">
        <v>90190</v>
      </c>
      <c r="M13" s="4">
        <v>153308</v>
      </c>
      <c r="N13">
        <f t="shared" si="3"/>
        <v>428383</v>
      </c>
      <c r="P13">
        <f t="shared" si="0"/>
        <v>1.0230424643368201</v>
      </c>
    </row>
    <row r="14" spans="1:37" x14ac:dyDescent="0.25">
      <c r="A14" s="3">
        <v>49</v>
      </c>
      <c r="B14" s="3">
        <v>49</v>
      </c>
      <c r="D14">
        <v>18437</v>
      </c>
      <c r="E14">
        <v>24914</v>
      </c>
      <c r="F14">
        <v>29378</v>
      </c>
      <c r="G14" s="4">
        <v>103793</v>
      </c>
      <c r="H14">
        <f t="shared" si="2"/>
        <v>176522</v>
      </c>
      <c r="J14">
        <v>19605</v>
      </c>
      <c r="K14">
        <v>23906</v>
      </c>
      <c r="L14">
        <v>29808</v>
      </c>
      <c r="M14" s="4">
        <v>93053</v>
      </c>
      <c r="N14">
        <f t="shared" si="3"/>
        <v>166372</v>
      </c>
      <c r="P14">
        <f t="shared" si="0"/>
        <v>1.0610078618998389</v>
      </c>
    </row>
    <row r="15" spans="1:37" x14ac:dyDescent="0.25">
      <c r="A15" s="3">
        <v>51</v>
      </c>
      <c r="B15" s="3">
        <v>51</v>
      </c>
      <c r="D15">
        <v>63183</v>
      </c>
      <c r="E15">
        <v>54359</v>
      </c>
      <c r="F15">
        <v>56033</v>
      </c>
      <c r="G15" s="4">
        <v>31677</v>
      </c>
      <c r="H15">
        <f t="shared" si="2"/>
        <v>205252</v>
      </c>
      <c r="J15">
        <v>63488</v>
      </c>
      <c r="K15">
        <v>56037</v>
      </c>
      <c r="L15">
        <v>56936</v>
      </c>
      <c r="M15" s="4">
        <v>31238</v>
      </c>
      <c r="N15">
        <f t="shared" si="3"/>
        <v>207699</v>
      </c>
      <c r="P15">
        <f t="shared" si="0"/>
        <v>0.98821852777336439</v>
      </c>
    </row>
    <row r="16" spans="1:37" x14ac:dyDescent="0.25">
      <c r="A16" s="3">
        <v>52</v>
      </c>
      <c r="B16" s="3">
        <v>52</v>
      </c>
      <c r="D16">
        <v>162877</v>
      </c>
      <c r="E16">
        <v>163408</v>
      </c>
      <c r="F16">
        <v>174855</v>
      </c>
      <c r="G16" s="4">
        <v>10404</v>
      </c>
      <c r="H16">
        <f t="shared" si="2"/>
        <v>511544</v>
      </c>
      <c r="J16">
        <v>160654</v>
      </c>
      <c r="K16">
        <v>160032</v>
      </c>
      <c r="L16">
        <v>170590</v>
      </c>
      <c r="M16" s="4">
        <v>11221</v>
      </c>
      <c r="N16">
        <f t="shared" si="3"/>
        <v>502497</v>
      </c>
      <c r="P16">
        <f t="shared" si="0"/>
        <v>1.0180040875865926</v>
      </c>
    </row>
    <row r="17" spans="1:16" x14ac:dyDescent="0.25">
      <c r="A17" s="3">
        <v>53</v>
      </c>
      <c r="B17" s="3">
        <v>53</v>
      </c>
      <c r="D17">
        <v>52974</v>
      </c>
      <c r="E17">
        <v>54588</v>
      </c>
      <c r="F17">
        <v>51107</v>
      </c>
      <c r="G17" s="4">
        <v>55972</v>
      </c>
      <c r="H17">
        <f t="shared" si="2"/>
        <v>214641</v>
      </c>
      <c r="J17">
        <v>54093</v>
      </c>
      <c r="K17">
        <v>56038</v>
      </c>
      <c r="L17">
        <v>53116</v>
      </c>
      <c r="M17" s="4">
        <v>58979</v>
      </c>
      <c r="N17">
        <f t="shared" si="3"/>
        <v>222226</v>
      </c>
      <c r="P17">
        <f t="shared" si="0"/>
        <v>0.96586808024263593</v>
      </c>
    </row>
    <row r="18" spans="1:16" x14ac:dyDescent="0.25">
      <c r="A18" s="3">
        <v>54</v>
      </c>
      <c r="B18" s="3">
        <v>54</v>
      </c>
      <c r="D18">
        <v>196741</v>
      </c>
      <c r="E18">
        <v>198960</v>
      </c>
      <c r="F18">
        <v>196768</v>
      </c>
      <c r="G18" s="4">
        <v>177061</v>
      </c>
      <c r="H18">
        <f t="shared" si="2"/>
        <v>769530</v>
      </c>
      <c r="J18">
        <v>191644</v>
      </c>
      <c r="K18">
        <v>194581</v>
      </c>
      <c r="L18">
        <v>193963</v>
      </c>
      <c r="M18" s="4">
        <v>171405</v>
      </c>
      <c r="N18">
        <f t="shared" si="3"/>
        <v>751593</v>
      </c>
      <c r="P18">
        <f t="shared" si="0"/>
        <v>1.023865310081387</v>
      </c>
    </row>
    <row r="19" spans="1:16" x14ac:dyDescent="0.25">
      <c r="A19" s="3">
        <v>55</v>
      </c>
      <c r="B19" s="3">
        <v>55</v>
      </c>
      <c r="D19">
        <v>4501</v>
      </c>
      <c r="E19">
        <v>2727</v>
      </c>
      <c r="F19">
        <v>4532</v>
      </c>
      <c r="G19" s="4">
        <v>52571</v>
      </c>
      <c r="H19">
        <f t="shared" si="2"/>
        <v>64331</v>
      </c>
      <c r="J19">
        <v>4337</v>
      </c>
      <c r="K19">
        <v>2365</v>
      </c>
      <c r="L19">
        <v>4298</v>
      </c>
      <c r="M19" s="4">
        <v>55494</v>
      </c>
      <c r="N19">
        <f t="shared" si="3"/>
        <v>66494</v>
      </c>
      <c r="P19">
        <f t="shared" si="0"/>
        <v>0.967470749240533</v>
      </c>
    </row>
    <row r="20" spans="1:16" x14ac:dyDescent="0.25">
      <c r="A20" s="3">
        <v>56</v>
      </c>
      <c r="B20" s="3">
        <v>56</v>
      </c>
      <c r="D20">
        <v>127895</v>
      </c>
      <c r="E20">
        <v>149275</v>
      </c>
      <c r="F20">
        <v>147298</v>
      </c>
      <c r="G20" s="4">
        <v>218449</v>
      </c>
      <c r="H20">
        <f t="shared" si="2"/>
        <v>642917</v>
      </c>
      <c r="J20">
        <v>137001</v>
      </c>
      <c r="K20">
        <v>155855</v>
      </c>
      <c r="L20">
        <v>149391</v>
      </c>
      <c r="M20" s="4">
        <v>214631</v>
      </c>
      <c r="N20">
        <f t="shared" si="3"/>
        <v>656878</v>
      </c>
      <c r="P20">
        <f t="shared" si="0"/>
        <v>0.97874643388878912</v>
      </c>
    </row>
    <row r="21" spans="1:16" x14ac:dyDescent="0.25">
      <c r="A21" s="3">
        <v>61</v>
      </c>
      <c r="B21" s="3">
        <v>61</v>
      </c>
      <c r="D21">
        <v>160850</v>
      </c>
      <c r="E21">
        <v>164352</v>
      </c>
      <c r="F21">
        <v>156129</v>
      </c>
      <c r="G21" s="4">
        <v>5886</v>
      </c>
      <c r="H21">
        <f t="shared" si="2"/>
        <v>487217</v>
      </c>
      <c r="J21">
        <v>185788</v>
      </c>
      <c r="K21">
        <v>190045</v>
      </c>
      <c r="L21">
        <v>176652</v>
      </c>
      <c r="M21" s="4">
        <v>5512</v>
      </c>
      <c r="N21">
        <f t="shared" si="3"/>
        <v>557997</v>
      </c>
      <c r="P21">
        <f t="shared" si="0"/>
        <v>0.87315343989304606</v>
      </c>
    </row>
    <row r="22" spans="1:16" x14ac:dyDescent="0.25">
      <c r="A22" s="3">
        <v>62</v>
      </c>
      <c r="B22" s="3">
        <v>62</v>
      </c>
      <c r="D22">
        <v>526683</v>
      </c>
      <c r="E22">
        <v>549197</v>
      </c>
      <c r="F22">
        <v>561898</v>
      </c>
      <c r="G22" s="4">
        <v>137479</v>
      </c>
      <c r="H22">
        <f t="shared" si="2"/>
        <v>1775257</v>
      </c>
      <c r="J22">
        <v>576238</v>
      </c>
      <c r="K22">
        <v>595000</v>
      </c>
      <c r="L22">
        <v>611289</v>
      </c>
      <c r="M22" s="4">
        <v>143089</v>
      </c>
      <c r="N22">
        <f t="shared" si="3"/>
        <v>1925616</v>
      </c>
      <c r="P22">
        <f t="shared" si="0"/>
        <v>0.92191641531852664</v>
      </c>
    </row>
    <row r="23" spans="1:16" x14ac:dyDescent="0.25">
      <c r="A23" s="3">
        <v>71</v>
      </c>
      <c r="B23" s="3">
        <v>71</v>
      </c>
      <c r="D23">
        <v>51388</v>
      </c>
      <c r="E23">
        <v>54398</v>
      </c>
      <c r="F23">
        <v>56777</v>
      </c>
      <c r="G23" s="4">
        <v>344658</v>
      </c>
      <c r="H23">
        <f t="shared" si="2"/>
        <v>507221</v>
      </c>
      <c r="J23">
        <v>64085</v>
      </c>
      <c r="K23">
        <v>67507</v>
      </c>
      <c r="L23">
        <v>68361</v>
      </c>
      <c r="M23" s="4">
        <v>380995</v>
      </c>
      <c r="N23">
        <f t="shared" si="3"/>
        <v>580948</v>
      </c>
      <c r="P23">
        <f t="shared" si="0"/>
        <v>0.87309191184064672</v>
      </c>
    </row>
    <row r="24" spans="1:16" x14ac:dyDescent="0.25">
      <c r="A24" s="3">
        <v>72</v>
      </c>
      <c r="B24" s="3">
        <v>72</v>
      </c>
      <c r="D24">
        <v>249602</v>
      </c>
      <c r="E24">
        <v>253379</v>
      </c>
      <c r="F24">
        <v>253427</v>
      </c>
      <c r="G24" s="4">
        <v>605280</v>
      </c>
      <c r="H24">
        <f t="shared" si="2"/>
        <v>1361688</v>
      </c>
      <c r="J24">
        <v>321110</v>
      </c>
      <c r="K24">
        <v>330122</v>
      </c>
      <c r="L24">
        <v>330966</v>
      </c>
      <c r="M24" s="4">
        <v>650172</v>
      </c>
      <c r="N24">
        <f t="shared" si="3"/>
        <v>1632370</v>
      </c>
      <c r="P24">
        <f t="shared" si="0"/>
        <v>0.83417852570189355</v>
      </c>
    </row>
    <row r="25" spans="1:16" x14ac:dyDescent="0.25">
      <c r="A25" s="3">
        <v>81</v>
      </c>
      <c r="B25" s="3">
        <v>81</v>
      </c>
      <c r="D25">
        <v>140900</v>
      </c>
      <c r="E25">
        <v>131564</v>
      </c>
      <c r="F25">
        <v>149954</v>
      </c>
      <c r="G25" s="4">
        <v>66161</v>
      </c>
      <c r="H25">
        <f t="shared" si="2"/>
        <v>488579</v>
      </c>
      <c r="J25">
        <v>159038</v>
      </c>
      <c r="K25">
        <v>149568</v>
      </c>
      <c r="L25">
        <v>167086</v>
      </c>
      <c r="M25" s="4">
        <v>80325</v>
      </c>
      <c r="N25">
        <f t="shared" si="3"/>
        <v>556017</v>
      </c>
      <c r="P25">
        <f t="shared" si="0"/>
        <v>0.87871234152912592</v>
      </c>
    </row>
    <row r="26" spans="1:16" x14ac:dyDescent="0.25">
      <c r="A26" s="3">
        <v>92</v>
      </c>
      <c r="B26" s="3" t="s">
        <v>21</v>
      </c>
      <c r="D26">
        <v>1</v>
      </c>
      <c r="E26">
        <v>1</v>
      </c>
      <c r="F26">
        <v>1</v>
      </c>
      <c r="G26" s="4">
        <v>257932</v>
      </c>
      <c r="H26">
        <f t="shared" si="2"/>
        <v>257935</v>
      </c>
      <c r="J26">
        <v>1</v>
      </c>
      <c r="K26">
        <v>1</v>
      </c>
      <c r="L26">
        <v>1</v>
      </c>
      <c r="M26" s="4">
        <v>330875</v>
      </c>
      <c r="N26">
        <f t="shared" si="3"/>
        <v>330878</v>
      </c>
      <c r="P26">
        <f t="shared" si="0"/>
        <v>0.77954714426465344</v>
      </c>
    </row>
    <row r="27" spans="1:16" x14ac:dyDescent="0.25">
      <c r="A27" s="3">
        <v>211</v>
      </c>
      <c r="B27" s="3">
        <v>211</v>
      </c>
      <c r="D27">
        <v>694</v>
      </c>
      <c r="E27">
        <v>727</v>
      </c>
      <c r="F27">
        <v>307</v>
      </c>
      <c r="G27" s="4">
        <v>148576</v>
      </c>
      <c r="H27">
        <f t="shared" si="2"/>
        <v>150304</v>
      </c>
      <c r="J27">
        <v>601</v>
      </c>
      <c r="K27">
        <v>763</v>
      </c>
      <c r="L27">
        <v>286</v>
      </c>
      <c r="M27" s="4">
        <v>164579</v>
      </c>
      <c r="N27">
        <f t="shared" si="3"/>
        <v>166229</v>
      </c>
      <c r="P27">
        <f t="shared" si="0"/>
        <v>0.90419842506421866</v>
      </c>
    </row>
    <row r="28" spans="1:16" x14ac:dyDescent="0.25">
      <c r="A28" s="3">
        <v>54194</v>
      </c>
      <c r="B28" s="3">
        <v>54194</v>
      </c>
      <c r="D28">
        <v>9888</v>
      </c>
      <c r="E28">
        <v>6434</v>
      </c>
      <c r="F28">
        <v>7034</v>
      </c>
      <c r="G28" s="4">
        <v>126942</v>
      </c>
      <c r="H28">
        <f t="shared" si="2"/>
        <v>150298</v>
      </c>
      <c r="J28">
        <v>11987</v>
      </c>
      <c r="K28">
        <v>7652</v>
      </c>
      <c r="L28">
        <v>8218</v>
      </c>
      <c r="M28" s="4">
        <v>127445</v>
      </c>
      <c r="N28">
        <f t="shared" si="3"/>
        <v>155302</v>
      </c>
      <c r="P28">
        <f t="shared" si="0"/>
        <v>0.96777890819178114</v>
      </c>
    </row>
    <row r="29" spans="1:16" x14ac:dyDescent="0.25">
      <c r="A29" s="3">
        <v>62191</v>
      </c>
      <c r="B29" s="3" t="s">
        <v>19</v>
      </c>
      <c r="D29">
        <v>23863</v>
      </c>
      <c r="E29">
        <v>23881</v>
      </c>
      <c r="F29">
        <v>28739</v>
      </c>
      <c r="H29">
        <f t="shared" si="2"/>
        <v>76483</v>
      </c>
      <c r="J29">
        <v>24063</v>
      </c>
      <c r="K29">
        <v>23694</v>
      </c>
      <c r="L29">
        <v>28512</v>
      </c>
      <c r="N29">
        <f t="shared" si="3"/>
        <v>76269</v>
      </c>
      <c r="P29">
        <f t="shared" si="0"/>
        <v>1.0028058582123798</v>
      </c>
    </row>
    <row r="30" spans="1:16" x14ac:dyDescent="0.25">
      <c r="A30" s="3">
        <v>81291</v>
      </c>
      <c r="B30" s="3" t="s">
        <v>20</v>
      </c>
      <c r="D30">
        <v>5312</v>
      </c>
      <c r="E30">
        <v>3549</v>
      </c>
      <c r="F30">
        <v>7276</v>
      </c>
      <c r="H30">
        <f t="shared" si="2"/>
        <v>16137</v>
      </c>
      <c r="J30">
        <v>6679</v>
      </c>
      <c r="K30">
        <v>4509</v>
      </c>
      <c r="L30">
        <v>8960</v>
      </c>
      <c r="N30">
        <f t="shared" si="3"/>
        <v>20148</v>
      </c>
      <c r="P30">
        <f t="shared" si="0"/>
        <v>0.80092316855270995</v>
      </c>
    </row>
    <row r="31" spans="1:16" x14ac:dyDescent="0.25">
      <c r="A31" s="3">
        <v>92212</v>
      </c>
      <c r="B31" s="3" t="s">
        <v>21</v>
      </c>
      <c r="D31">
        <v>1</v>
      </c>
      <c r="E31">
        <v>1</v>
      </c>
      <c r="F31">
        <v>1</v>
      </c>
      <c r="H31">
        <f t="shared" si="2"/>
        <v>3</v>
      </c>
      <c r="J31">
        <v>1</v>
      </c>
      <c r="K31">
        <v>1</v>
      </c>
      <c r="L31">
        <v>1</v>
      </c>
      <c r="N31">
        <f t="shared" si="3"/>
        <v>3</v>
      </c>
      <c r="P31">
        <f t="shared" si="0"/>
        <v>1</v>
      </c>
    </row>
    <row r="32" spans="1:16" x14ac:dyDescent="0.25">
      <c r="A32" s="3">
        <v>92214</v>
      </c>
      <c r="B32" s="3" t="s">
        <v>21</v>
      </c>
      <c r="D32">
        <v>1</v>
      </c>
      <c r="E32">
        <v>1</v>
      </c>
      <c r="F32">
        <v>1</v>
      </c>
      <c r="H32">
        <f t="shared" si="2"/>
        <v>3</v>
      </c>
      <c r="J32">
        <v>1</v>
      </c>
      <c r="K32">
        <v>1</v>
      </c>
      <c r="L32">
        <v>1</v>
      </c>
      <c r="N32">
        <f t="shared" si="3"/>
        <v>3</v>
      </c>
      <c r="P32">
        <f t="shared" si="0"/>
        <v>1</v>
      </c>
    </row>
    <row r="33" spans="1:16" x14ac:dyDescent="0.25">
      <c r="A33" s="3">
        <v>92216</v>
      </c>
      <c r="B33" s="3" t="s">
        <v>21</v>
      </c>
      <c r="D33">
        <v>1</v>
      </c>
      <c r="E33">
        <v>1</v>
      </c>
      <c r="F33">
        <v>1</v>
      </c>
      <c r="H33">
        <f t="shared" si="2"/>
        <v>3</v>
      </c>
      <c r="J33">
        <v>1</v>
      </c>
      <c r="K33">
        <v>1</v>
      </c>
      <c r="L33">
        <v>1</v>
      </c>
      <c r="N33">
        <f t="shared" si="3"/>
        <v>3</v>
      </c>
      <c r="P33">
        <f t="shared" si="0"/>
        <v>1</v>
      </c>
    </row>
    <row r="34" spans="1:16" x14ac:dyDescent="0.25">
      <c r="A34" s="3">
        <v>213111</v>
      </c>
      <c r="B34" s="3" t="s">
        <v>22</v>
      </c>
      <c r="D34">
        <v>3891</v>
      </c>
      <c r="E34">
        <v>4050</v>
      </c>
      <c r="F34">
        <v>2358</v>
      </c>
      <c r="H34">
        <f t="shared" si="2"/>
        <v>10299</v>
      </c>
      <c r="J34">
        <v>3135</v>
      </c>
      <c r="K34">
        <v>3321</v>
      </c>
      <c r="L34">
        <v>1752</v>
      </c>
      <c r="N34">
        <f t="shared" si="3"/>
        <v>8208</v>
      </c>
      <c r="P34">
        <f t="shared" si="0"/>
        <v>1.254751461988304</v>
      </c>
    </row>
    <row r="35" spans="1:16" x14ac:dyDescent="0.25">
      <c r="A35" s="3">
        <v>213112</v>
      </c>
      <c r="B35" s="3" t="s">
        <v>21</v>
      </c>
      <c r="H35">
        <f t="shared" si="2"/>
        <v>0</v>
      </c>
      <c r="N35">
        <f t="shared" si="3"/>
        <v>0</v>
      </c>
      <c r="P35" t="e">
        <f t="shared" si="0"/>
        <v>#DIV/0!</v>
      </c>
    </row>
  </sheetData>
  <pageMargins left="0.7" right="0.7" top="0.75" bottom="0.75" header="0.3" footer="0.3"/>
  <ignoredErrors>
    <ignoredError sqref="B30 T2:T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Ling Wang</cp:lastModifiedBy>
  <dcterms:created xsi:type="dcterms:W3CDTF">2018-03-05T16:09:39Z</dcterms:created>
  <dcterms:modified xsi:type="dcterms:W3CDTF">2020-03-04T01:51:00Z</dcterms:modified>
</cp:coreProperties>
</file>